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Annual" sheetId="1" r:id="rId1"/>
    <sheet name="5Year" sheetId="2" r:id="rId2"/>
    <sheet name="Means" sheetId="3" r:id="rId3"/>
  </sheets>
  <definedNames/>
  <calcPr fullCalcOnLoad="1"/>
</workbook>
</file>

<file path=xl/sharedStrings.xml><?xml version="1.0" encoding="utf-8"?>
<sst xmlns="http://schemas.openxmlformats.org/spreadsheetml/2006/main" count="91" uniqueCount="23">
  <si>
    <t>in shillings and pounds groot Flemish:  £ 1 groot = 20s. = 240d = 5760 mijten</t>
  </si>
  <si>
    <t>1461-65</t>
  </si>
  <si>
    <t>in £ gr</t>
  </si>
  <si>
    <t>1466-70</t>
  </si>
  <si>
    <t>1471-75</t>
  </si>
  <si>
    <t>1476-80</t>
  </si>
  <si>
    <t>1481-85</t>
  </si>
  <si>
    <t>1486-90</t>
  </si>
  <si>
    <t>1491-95</t>
  </si>
  <si>
    <t>1496-00</t>
  </si>
  <si>
    <t>30 ells</t>
  </si>
  <si>
    <t>Coarse Woollens of Nieuwkerke</t>
  </si>
  <si>
    <t>Annual data: from 1464 to 1496</t>
  </si>
  <si>
    <t>Dukens and Witkins</t>
  </si>
  <si>
    <t>from Bailleul, Meunekereede, Zeeland, and Scotland</t>
  </si>
  <si>
    <t>in d groot</t>
  </si>
  <si>
    <t>in quinquennial means:  1461-65 to 1496-1500</t>
  </si>
  <si>
    <t>in shillings</t>
  </si>
  <si>
    <t>Nieuwkerke, Messines, Bruges</t>
  </si>
  <si>
    <t>per ell</t>
  </si>
  <si>
    <t>Price</t>
  </si>
  <si>
    <t>Prices of Dukens, Witkins, and other Coarse Fabrics</t>
  </si>
  <si>
    <t>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</si>
</sst>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80FF"/>
      <rgbColor rgb="0000FF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9"/>
  <sheetViews>
    <sheetView tabSelected="1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3" sqref="B13"/>
    </sheetView>
  </sheetViews>
  <sheetFormatPr defaultColWidth="9.140625" defaultRowHeight="12.75"/>
  <cols>
    <col min="1" max="1" width="8.421875" style="1" customWidth="1"/>
    <col min="2" max="2" width="11.421875" style="2" customWidth="1"/>
    <col min="3" max="3" width="7.7109375" style="2" customWidth="1"/>
    <col min="4" max="4" width="10.28125" style="2" customWidth="1"/>
    <col min="5" max="5" width="8.421875" style="2" customWidth="1"/>
    <col min="6" max="6" width="11.421875" style="2" customWidth="1"/>
    <col min="7" max="7" width="7.7109375" style="2" customWidth="1"/>
    <col min="8" max="8" width="10.28125" style="2" customWidth="1"/>
  </cols>
  <sheetData>
    <row r="1" spans="3:4" ht="12.75">
      <c r="C1" s="3" t="s">
        <v>21</v>
      </c>
      <c r="D1" s="3"/>
    </row>
    <row r="2" spans="3:4" ht="12.75">
      <c r="C2" s="3" t="s">
        <v>14</v>
      </c>
      <c r="D2" s="3"/>
    </row>
    <row r="4" ht="12.75">
      <c r="C4" s="3" t="s">
        <v>12</v>
      </c>
    </row>
    <row r="6" spans="2:6" ht="12.75">
      <c r="B6" s="3" t="s">
        <v>13</v>
      </c>
      <c r="F6" s="3" t="s">
        <v>11</v>
      </c>
    </row>
    <row r="7" spans="2:6" ht="12.75">
      <c r="B7" s="3"/>
      <c r="F7" s="3" t="s">
        <v>18</v>
      </c>
    </row>
    <row r="8" spans="2:6" ht="12.75">
      <c r="B8" s="3"/>
      <c r="F8" s="3"/>
    </row>
    <row r="9" spans="1:8" ht="12.75">
      <c r="A9" s="1" t="s">
        <v>22</v>
      </c>
      <c r="B9" s="3" t="s">
        <v>20</v>
      </c>
      <c r="C9" s="3" t="s">
        <v>20</v>
      </c>
      <c r="D9" s="3" t="s">
        <v>20</v>
      </c>
      <c r="F9" s="3" t="s">
        <v>20</v>
      </c>
      <c r="G9" s="3" t="s">
        <v>20</v>
      </c>
      <c r="H9" s="3" t="s">
        <v>20</v>
      </c>
    </row>
    <row r="10" spans="2:8" ht="12.75">
      <c r="B10" s="3" t="s">
        <v>10</v>
      </c>
      <c r="C10" s="3" t="s">
        <v>10</v>
      </c>
      <c r="D10" s="3" t="s">
        <v>19</v>
      </c>
      <c r="F10" s="3" t="s">
        <v>10</v>
      </c>
      <c r="G10" s="3" t="s">
        <v>10</v>
      </c>
      <c r="H10" s="3" t="s">
        <v>19</v>
      </c>
    </row>
    <row r="11" spans="2:8" ht="12.75">
      <c r="B11" s="3" t="s">
        <v>17</v>
      </c>
      <c r="C11" s="3" t="s">
        <v>2</v>
      </c>
      <c r="D11" s="3" t="s">
        <v>15</v>
      </c>
      <c r="F11" s="3" t="s">
        <v>17</v>
      </c>
      <c r="G11" s="3" t="s">
        <v>2</v>
      </c>
      <c r="H11" s="3" t="s">
        <v>15</v>
      </c>
    </row>
    <row r="13" spans="1:4" ht="12.75">
      <c r="A13" s="1">
        <v>1464</v>
      </c>
      <c r="B13" s="2">
        <v>11.25</v>
      </c>
      <c r="C13" s="2">
        <f aca="true" t="shared" si="0" ref="C13:C49">B13/20</f>
        <v>0.5625</v>
      </c>
      <c r="D13" s="2">
        <f aca="true" t="shared" si="1" ref="D13:D49">(B13/30)*12</f>
        <v>4.5</v>
      </c>
    </row>
    <row r="14" spans="1:4" ht="12.75">
      <c r="A14" s="1">
        <v>1465</v>
      </c>
      <c r="B14" s="2">
        <v>11.25</v>
      </c>
      <c r="C14" s="2">
        <f t="shared" si="0"/>
        <v>0.5625</v>
      </c>
      <c r="D14" s="2">
        <f t="shared" si="1"/>
        <v>4.5</v>
      </c>
    </row>
    <row r="15" spans="1:4" ht="12.75">
      <c r="A15" s="1">
        <v>1466</v>
      </c>
      <c r="B15" s="2">
        <v>10</v>
      </c>
      <c r="C15" s="2">
        <f t="shared" si="0"/>
        <v>0.5</v>
      </c>
      <c r="D15" s="2">
        <f t="shared" si="1"/>
        <v>4</v>
      </c>
    </row>
    <row r="16" spans="1:4" ht="12.75">
      <c r="A16" s="1">
        <v>1467</v>
      </c>
      <c r="B16" s="2">
        <v>10</v>
      </c>
      <c r="C16" s="2">
        <f t="shared" si="0"/>
        <v>0.5</v>
      </c>
      <c r="D16" s="2">
        <f t="shared" si="1"/>
        <v>4</v>
      </c>
    </row>
    <row r="17" spans="1:4" ht="12.75">
      <c r="A17" s="1">
        <v>1468</v>
      </c>
      <c r="B17" s="2">
        <v>11.25</v>
      </c>
      <c r="C17" s="2">
        <f t="shared" si="0"/>
        <v>0.5625</v>
      </c>
      <c r="D17" s="2">
        <f t="shared" si="1"/>
        <v>4.5</v>
      </c>
    </row>
    <row r="18" spans="1:4" ht="12.75">
      <c r="A18" s="1">
        <v>1469</v>
      </c>
      <c r="B18" s="2">
        <v>11.25</v>
      </c>
      <c r="C18" s="2">
        <f t="shared" si="0"/>
        <v>0.5625</v>
      </c>
      <c r="D18" s="2">
        <f t="shared" si="1"/>
        <v>4.5</v>
      </c>
    </row>
    <row r="19" spans="1:8" ht="12.75">
      <c r="A19" s="1">
        <v>1470</v>
      </c>
      <c r="B19" s="2">
        <v>10</v>
      </c>
      <c r="C19" s="2">
        <f t="shared" si="0"/>
        <v>0.5</v>
      </c>
      <c r="D19" s="2">
        <f t="shared" si="1"/>
        <v>4</v>
      </c>
      <c r="F19" s="2">
        <v>35</v>
      </c>
      <c r="G19" s="2">
        <f aca="true" t="shared" si="2" ref="G19:G45">F19/20</f>
        <v>1.75</v>
      </c>
      <c r="H19" s="2">
        <f aca="true" t="shared" si="3" ref="H19:H45">(F19/30)*12</f>
        <v>14</v>
      </c>
    </row>
    <row r="20" spans="1:8" ht="12.75">
      <c r="A20" s="1">
        <v>1471</v>
      </c>
      <c r="B20" s="2">
        <v>10</v>
      </c>
      <c r="C20" s="2">
        <f t="shared" si="0"/>
        <v>0.5</v>
      </c>
      <c r="D20" s="2">
        <f t="shared" si="1"/>
        <v>4</v>
      </c>
      <c r="F20" s="2">
        <v>35</v>
      </c>
      <c r="G20" s="2">
        <f t="shared" si="2"/>
        <v>1.75</v>
      </c>
      <c r="H20" s="2">
        <f t="shared" si="3"/>
        <v>14</v>
      </c>
    </row>
    <row r="21" spans="1:8" ht="12.75">
      <c r="A21" s="1">
        <v>1472</v>
      </c>
      <c r="B21" s="2">
        <v>11.25</v>
      </c>
      <c r="C21" s="2">
        <f t="shared" si="0"/>
        <v>0.5625</v>
      </c>
      <c r="D21" s="2">
        <f t="shared" si="1"/>
        <v>4.5</v>
      </c>
      <c r="F21" s="2">
        <v>36.25</v>
      </c>
      <c r="G21" s="2">
        <f t="shared" si="2"/>
        <v>1.8125</v>
      </c>
      <c r="H21" s="2">
        <f t="shared" si="3"/>
        <v>14.5</v>
      </c>
    </row>
    <row r="22" spans="1:8" ht="12.75">
      <c r="A22" s="1">
        <v>1473</v>
      </c>
      <c r="B22" s="2">
        <v>10</v>
      </c>
      <c r="C22" s="2">
        <f t="shared" si="0"/>
        <v>0.5</v>
      </c>
      <c r="D22" s="2">
        <f t="shared" si="1"/>
        <v>4</v>
      </c>
      <c r="F22" s="2">
        <v>34.22</v>
      </c>
      <c r="G22" s="2">
        <f t="shared" si="2"/>
        <v>1.7109999999999999</v>
      </c>
      <c r="H22" s="2">
        <f t="shared" si="3"/>
        <v>13.688</v>
      </c>
    </row>
    <row r="23" spans="1:8" ht="12.75">
      <c r="A23" s="1">
        <v>1474</v>
      </c>
      <c r="B23" s="2">
        <v>10</v>
      </c>
      <c r="C23" s="2">
        <f t="shared" si="0"/>
        <v>0.5</v>
      </c>
      <c r="D23" s="2">
        <f t="shared" si="1"/>
        <v>4</v>
      </c>
      <c r="F23" s="2">
        <v>34.24</v>
      </c>
      <c r="G23" s="2">
        <f t="shared" si="2"/>
        <v>1.7120000000000002</v>
      </c>
      <c r="H23" s="2">
        <f t="shared" si="3"/>
        <v>13.696</v>
      </c>
    </row>
    <row r="24" spans="1:8" ht="12.75">
      <c r="A24" s="1">
        <v>1475</v>
      </c>
      <c r="B24" s="2">
        <v>10</v>
      </c>
      <c r="C24" s="2">
        <f t="shared" si="0"/>
        <v>0.5</v>
      </c>
      <c r="D24" s="2">
        <f t="shared" si="1"/>
        <v>4</v>
      </c>
      <c r="F24" s="2">
        <v>33.75</v>
      </c>
      <c r="G24" s="2">
        <f t="shared" si="2"/>
        <v>1.6875</v>
      </c>
      <c r="H24" s="2">
        <f t="shared" si="3"/>
        <v>13.5</v>
      </c>
    </row>
    <row r="25" spans="1:8" ht="12.75">
      <c r="A25" s="1">
        <v>1476</v>
      </c>
      <c r="B25" s="2">
        <v>10</v>
      </c>
      <c r="C25" s="2">
        <f t="shared" si="0"/>
        <v>0.5</v>
      </c>
      <c r="D25" s="2">
        <f t="shared" si="1"/>
        <v>4</v>
      </c>
      <c r="F25" s="2">
        <v>35</v>
      </c>
      <c r="G25" s="2">
        <f t="shared" si="2"/>
        <v>1.75</v>
      </c>
      <c r="H25" s="2">
        <f t="shared" si="3"/>
        <v>14</v>
      </c>
    </row>
    <row r="26" spans="1:8" ht="12.75">
      <c r="A26" s="1">
        <v>1477</v>
      </c>
      <c r="B26" s="2">
        <v>10</v>
      </c>
      <c r="C26" s="2">
        <f t="shared" si="0"/>
        <v>0.5</v>
      </c>
      <c r="D26" s="2">
        <f t="shared" si="1"/>
        <v>4</v>
      </c>
      <c r="F26" s="2">
        <v>33.14</v>
      </c>
      <c r="G26" s="2">
        <f t="shared" si="2"/>
        <v>1.657</v>
      </c>
      <c r="H26" s="2">
        <f t="shared" si="3"/>
        <v>13.256</v>
      </c>
    </row>
    <row r="27" spans="1:8" ht="12.75">
      <c r="A27" s="1">
        <v>1478</v>
      </c>
      <c r="B27" s="2">
        <v>10.42</v>
      </c>
      <c r="C27" s="2">
        <f t="shared" si="0"/>
        <v>0.521</v>
      </c>
      <c r="D27" s="2">
        <f t="shared" si="1"/>
        <v>4.168</v>
      </c>
      <c r="F27" s="2">
        <v>36.88</v>
      </c>
      <c r="G27" s="2">
        <f t="shared" si="2"/>
        <v>1.844</v>
      </c>
      <c r="H27" s="2">
        <f t="shared" si="3"/>
        <v>14.752</v>
      </c>
    </row>
    <row r="28" spans="1:8" ht="12.75">
      <c r="A28" s="1">
        <v>1479</v>
      </c>
      <c r="B28" s="2">
        <v>10.63</v>
      </c>
      <c r="C28" s="2">
        <f t="shared" si="0"/>
        <v>0.5315000000000001</v>
      </c>
      <c r="D28" s="2">
        <f t="shared" si="1"/>
        <v>4.252</v>
      </c>
      <c r="F28" s="2">
        <v>37.41</v>
      </c>
      <c r="G28" s="2">
        <f t="shared" si="2"/>
        <v>1.8704999999999998</v>
      </c>
      <c r="H28" s="2">
        <f t="shared" si="3"/>
        <v>14.963999999999999</v>
      </c>
    </row>
    <row r="29" spans="1:8" ht="12.75">
      <c r="A29" s="1">
        <v>1480</v>
      </c>
      <c r="B29" s="2">
        <v>11.25</v>
      </c>
      <c r="C29" s="2">
        <f t="shared" si="0"/>
        <v>0.5625</v>
      </c>
      <c r="D29" s="2">
        <f t="shared" si="1"/>
        <v>4.5</v>
      </c>
      <c r="F29" s="2">
        <v>38.38</v>
      </c>
      <c r="G29" s="2">
        <f t="shared" si="2"/>
        <v>1.919</v>
      </c>
      <c r="H29" s="2">
        <f t="shared" si="3"/>
        <v>15.352</v>
      </c>
    </row>
    <row r="30" spans="1:8" ht="12.75">
      <c r="A30" s="1">
        <v>1481</v>
      </c>
      <c r="B30" s="2">
        <v>11.25</v>
      </c>
      <c r="C30" s="2">
        <f t="shared" si="0"/>
        <v>0.5625</v>
      </c>
      <c r="D30" s="2">
        <f t="shared" si="1"/>
        <v>4.5</v>
      </c>
      <c r="F30" s="2">
        <v>34.19</v>
      </c>
      <c r="G30" s="2">
        <f t="shared" si="2"/>
        <v>1.7094999999999998</v>
      </c>
      <c r="H30" s="2">
        <f t="shared" si="3"/>
        <v>13.675999999999998</v>
      </c>
    </row>
    <row r="31" spans="1:8" ht="12.75">
      <c r="A31" s="1">
        <v>1482</v>
      </c>
      <c r="B31" s="2">
        <v>15.94</v>
      </c>
      <c r="C31" s="2">
        <f t="shared" si="0"/>
        <v>0.7969999999999999</v>
      </c>
      <c r="D31" s="2">
        <f t="shared" si="1"/>
        <v>6.3759999999999994</v>
      </c>
      <c r="F31" s="2">
        <v>35.66</v>
      </c>
      <c r="G31" s="2">
        <f t="shared" si="2"/>
        <v>1.783</v>
      </c>
      <c r="H31" s="2">
        <f t="shared" si="3"/>
        <v>14.264</v>
      </c>
    </row>
    <row r="32" spans="1:8" ht="12.75">
      <c r="A32" s="1">
        <v>1483</v>
      </c>
      <c r="B32" s="2">
        <v>18.12</v>
      </c>
      <c r="C32" s="2">
        <f t="shared" si="0"/>
        <v>0.906</v>
      </c>
      <c r="D32" s="2">
        <f t="shared" si="1"/>
        <v>7.247999999999999</v>
      </c>
      <c r="F32" s="2">
        <v>50</v>
      </c>
      <c r="G32" s="2">
        <f t="shared" si="2"/>
        <v>2.5</v>
      </c>
      <c r="H32" s="2">
        <f t="shared" si="3"/>
        <v>20</v>
      </c>
    </row>
    <row r="33" spans="1:8" ht="12.75">
      <c r="A33" s="1">
        <v>1484</v>
      </c>
      <c r="B33" s="2">
        <v>20.63</v>
      </c>
      <c r="C33" s="2">
        <f t="shared" si="0"/>
        <v>1.0314999999999999</v>
      </c>
      <c r="D33" s="2">
        <f t="shared" si="1"/>
        <v>8.251999999999999</v>
      </c>
      <c r="F33" s="2">
        <v>45.83</v>
      </c>
      <c r="G33" s="2">
        <f t="shared" si="2"/>
        <v>2.2915</v>
      </c>
      <c r="H33" s="2">
        <f t="shared" si="3"/>
        <v>18.331999999999997</v>
      </c>
    </row>
    <row r="34" spans="1:8" ht="12.75">
      <c r="A34" s="1">
        <v>1485</v>
      </c>
      <c r="B34" s="2">
        <v>22.5</v>
      </c>
      <c r="C34" s="2">
        <f t="shared" si="0"/>
        <v>1.125</v>
      </c>
      <c r="D34" s="2">
        <f t="shared" si="1"/>
        <v>9</v>
      </c>
      <c r="F34" s="2">
        <v>45.41</v>
      </c>
      <c r="G34" s="2">
        <f t="shared" si="2"/>
        <v>2.2704999999999997</v>
      </c>
      <c r="H34" s="2">
        <f t="shared" si="3"/>
        <v>18.163999999999998</v>
      </c>
    </row>
    <row r="35" spans="1:8" ht="12.75">
      <c r="A35" s="1">
        <v>1486</v>
      </c>
      <c r="B35" s="2">
        <v>22.5</v>
      </c>
      <c r="C35" s="2">
        <f t="shared" si="0"/>
        <v>1.125</v>
      </c>
      <c r="D35" s="2">
        <f t="shared" si="1"/>
        <v>9</v>
      </c>
      <c r="F35" s="2">
        <v>62</v>
      </c>
      <c r="G35" s="2">
        <f t="shared" si="2"/>
        <v>3.1</v>
      </c>
      <c r="H35" s="2">
        <f t="shared" si="3"/>
        <v>24.800000000000004</v>
      </c>
    </row>
    <row r="36" spans="1:8" ht="12.75">
      <c r="A36" s="1">
        <v>1487</v>
      </c>
      <c r="B36" s="2">
        <v>22.5</v>
      </c>
      <c r="C36" s="2">
        <f t="shared" si="0"/>
        <v>1.125</v>
      </c>
      <c r="D36" s="2">
        <f t="shared" si="1"/>
        <v>9</v>
      </c>
      <c r="F36" s="2">
        <v>62.5</v>
      </c>
      <c r="G36" s="2">
        <f t="shared" si="2"/>
        <v>3.125</v>
      </c>
      <c r="H36" s="2">
        <f t="shared" si="3"/>
        <v>25</v>
      </c>
    </row>
    <row r="37" spans="1:8" ht="12.75">
      <c r="A37" s="1">
        <v>1488</v>
      </c>
      <c r="B37" s="2">
        <v>25.86</v>
      </c>
      <c r="C37" s="2">
        <f t="shared" si="0"/>
        <v>1.293</v>
      </c>
      <c r="D37" s="2">
        <f t="shared" si="1"/>
        <v>10.344</v>
      </c>
      <c r="F37" s="2">
        <v>65</v>
      </c>
      <c r="G37" s="2">
        <f t="shared" si="2"/>
        <v>3.25</v>
      </c>
      <c r="H37" s="2">
        <f t="shared" si="3"/>
        <v>26</v>
      </c>
    </row>
    <row r="38" spans="1:8" ht="12.75">
      <c r="A38" s="1">
        <v>1489</v>
      </c>
      <c r="B38" s="2">
        <v>54.42</v>
      </c>
      <c r="C38" s="2">
        <f t="shared" si="0"/>
        <v>2.721</v>
      </c>
      <c r="D38" s="2">
        <f t="shared" si="1"/>
        <v>21.768</v>
      </c>
      <c r="F38" s="2">
        <v>60</v>
      </c>
      <c r="G38" s="2">
        <f t="shared" si="2"/>
        <v>3</v>
      </c>
      <c r="H38" s="2">
        <f t="shared" si="3"/>
        <v>24</v>
      </c>
    </row>
    <row r="39" spans="1:8" ht="12.75">
      <c r="A39" s="1">
        <v>1490</v>
      </c>
      <c r="C39" s="2">
        <f t="shared" si="0"/>
        <v>0</v>
      </c>
      <c r="D39" s="2">
        <f t="shared" si="1"/>
        <v>0</v>
      </c>
      <c r="F39" s="2">
        <v>68.75</v>
      </c>
      <c r="G39" s="2">
        <f t="shared" si="2"/>
        <v>3.4375</v>
      </c>
      <c r="H39" s="2">
        <f t="shared" si="3"/>
        <v>27.5</v>
      </c>
    </row>
    <row r="40" spans="1:8" ht="12.75">
      <c r="A40" s="1">
        <v>1491</v>
      </c>
      <c r="B40" s="2">
        <v>21.25</v>
      </c>
      <c r="C40" s="2">
        <f t="shared" si="0"/>
        <v>1.0625</v>
      </c>
      <c r="D40" s="2">
        <f t="shared" si="1"/>
        <v>8.5</v>
      </c>
      <c r="F40" s="2">
        <v>70</v>
      </c>
      <c r="G40" s="2">
        <f t="shared" si="2"/>
        <v>3.5</v>
      </c>
      <c r="H40" s="2">
        <f t="shared" si="3"/>
        <v>28</v>
      </c>
    </row>
    <row r="41" spans="1:8" ht="12.75">
      <c r="A41" s="1">
        <v>1492</v>
      </c>
      <c r="B41" s="2">
        <v>23.75</v>
      </c>
      <c r="C41" s="2">
        <f t="shared" si="0"/>
        <v>1.1875</v>
      </c>
      <c r="D41" s="2">
        <f t="shared" si="1"/>
        <v>9.5</v>
      </c>
      <c r="F41" s="2">
        <v>50</v>
      </c>
      <c r="G41" s="2">
        <f t="shared" si="2"/>
        <v>2.5</v>
      </c>
      <c r="H41" s="2">
        <f t="shared" si="3"/>
        <v>20</v>
      </c>
    </row>
    <row r="42" spans="1:8" ht="12.75">
      <c r="A42" s="1">
        <v>1493</v>
      </c>
      <c r="B42" s="2">
        <v>21.25</v>
      </c>
      <c r="C42" s="2">
        <f t="shared" si="0"/>
        <v>1.0625</v>
      </c>
      <c r="D42" s="2">
        <f t="shared" si="1"/>
        <v>8.5</v>
      </c>
      <c r="F42" s="2">
        <v>50</v>
      </c>
      <c r="G42" s="2">
        <f t="shared" si="2"/>
        <v>2.5</v>
      </c>
      <c r="H42" s="2">
        <f t="shared" si="3"/>
        <v>20</v>
      </c>
    </row>
    <row r="43" spans="1:8" ht="12.75">
      <c r="A43" s="1">
        <v>1494</v>
      </c>
      <c r="B43" s="2">
        <v>21.88</v>
      </c>
      <c r="C43" s="2">
        <f t="shared" si="0"/>
        <v>1.0939999999999999</v>
      </c>
      <c r="D43" s="2">
        <f t="shared" si="1"/>
        <v>8.751999999999999</v>
      </c>
      <c r="F43" s="2">
        <v>50.42</v>
      </c>
      <c r="G43" s="2">
        <f t="shared" si="2"/>
        <v>2.521</v>
      </c>
      <c r="H43" s="2">
        <f t="shared" si="3"/>
        <v>20.168</v>
      </c>
    </row>
    <row r="44" spans="1:8" ht="12.75">
      <c r="A44" s="1">
        <v>1495</v>
      </c>
      <c r="B44" s="2">
        <v>21.04</v>
      </c>
      <c r="C44" s="2">
        <f t="shared" si="0"/>
        <v>1.052</v>
      </c>
      <c r="D44" s="2">
        <f t="shared" si="1"/>
        <v>8.415999999999999</v>
      </c>
      <c r="F44" s="2">
        <v>56.26</v>
      </c>
      <c r="G44" s="2">
        <f t="shared" si="2"/>
        <v>2.8129999999999997</v>
      </c>
      <c r="H44" s="2">
        <f t="shared" si="3"/>
        <v>22.503999999999998</v>
      </c>
    </row>
    <row r="45" spans="1:8" ht="12.75">
      <c r="A45" s="1">
        <v>1496</v>
      </c>
      <c r="B45" s="2">
        <v>21.25</v>
      </c>
      <c r="C45" s="2">
        <f t="shared" si="0"/>
        <v>1.0625</v>
      </c>
      <c r="D45" s="2">
        <f t="shared" si="1"/>
        <v>8.5</v>
      </c>
      <c r="F45" s="2">
        <v>52.67</v>
      </c>
      <c r="G45" s="2">
        <f t="shared" si="2"/>
        <v>2.6335</v>
      </c>
      <c r="H45" s="2">
        <f t="shared" si="3"/>
        <v>21.068</v>
      </c>
    </row>
    <row r="46" spans="1:4" ht="12.75">
      <c r="A46" s="1">
        <v>1497</v>
      </c>
      <c r="C46" s="2">
        <f t="shared" si="0"/>
        <v>0</v>
      </c>
      <c r="D46" s="2">
        <f t="shared" si="1"/>
        <v>0</v>
      </c>
    </row>
    <row r="47" spans="1:4" ht="12.75">
      <c r="A47" s="1">
        <v>1498</v>
      </c>
      <c r="C47" s="2">
        <f t="shared" si="0"/>
        <v>0</v>
      </c>
      <c r="D47" s="2">
        <f t="shared" si="1"/>
        <v>0</v>
      </c>
    </row>
    <row r="48" spans="1:4" ht="12.75">
      <c r="A48" s="1">
        <v>1499</v>
      </c>
      <c r="C48" s="2">
        <f t="shared" si="0"/>
        <v>0</v>
      </c>
      <c r="D48" s="2">
        <f t="shared" si="1"/>
        <v>0</v>
      </c>
    </row>
    <row r="49" spans="1:4" ht="12.75">
      <c r="A49" s="1">
        <v>1500</v>
      </c>
      <c r="C49" s="2">
        <f t="shared" si="0"/>
        <v>0</v>
      </c>
      <c r="D49" s="2">
        <f t="shared" si="1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H70"/>
  <sheetViews>
    <sheetView zoomScale="90" zoomScaleNormal="9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9.140625" defaultRowHeight="12.75"/>
  <cols>
    <col min="1" max="1" width="8.421875" style="1" customWidth="1"/>
    <col min="2" max="2" width="11.421875" style="2" customWidth="1"/>
    <col min="3" max="3" width="7.7109375" style="2" customWidth="1"/>
    <col min="4" max="4" width="10.28125" style="2" customWidth="1"/>
    <col min="5" max="5" width="8.421875" style="2" customWidth="1"/>
    <col min="6" max="6" width="11.421875" style="2" customWidth="1"/>
    <col min="7" max="7" width="7.7109375" style="2" customWidth="1"/>
    <col min="8" max="8" width="10.28125" style="2" customWidth="1"/>
  </cols>
  <sheetData>
    <row r="1" spans="3:4" ht="12.75">
      <c r="C1" s="3" t="s">
        <v>21</v>
      </c>
      <c r="D1" s="3"/>
    </row>
    <row r="2" spans="3:4" ht="12.75">
      <c r="C2" s="3" t="s">
        <v>14</v>
      </c>
      <c r="D2" s="3"/>
    </row>
    <row r="4" spans="2:6" ht="12.75">
      <c r="B4" s="3" t="s">
        <v>13</v>
      </c>
      <c r="F4" s="3" t="s">
        <v>11</v>
      </c>
    </row>
    <row r="5" spans="2:6" ht="12.75">
      <c r="B5" s="3"/>
      <c r="F5" s="3" t="s">
        <v>18</v>
      </c>
    </row>
    <row r="6" spans="2:6" ht="12.75">
      <c r="B6" s="3"/>
      <c r="F6" s="3"/>
    </row>
    <row r="7" spans="1:8" ht="12.75">
      <c r="A7" s="1" t="s">
        <v>22</v>
      </c>
      <c r="B7" s="3" t="s">
        <v>20</v>
      </c>
      <c r="C7" s="3" t="s">
        <v>20</v>
      </c>
      <c r="D7" s="3" t="s">
        <v>20</v>
      </c>
      <c r="F7" s="3" t="s">
        <v>20</v>
      </c>
      <c r="G7" s="3" t="s">
        <v>20</v>
      </c>
      <c r="H7" s="3" t="s">
        <v>20</v>
      </c>
    </row>
    <row r="8" spans="2:8" ht="12.75">
      <c r="B8" s="3" t="s">
        <v>10</v>
      </c>
      <c r="C8" s="3" t="s">
        <v>10</v>
      </c>
      <c r="D8" s="3" t="s">
        <v>19</v>
      </c>
      <c r="F8" s="3" t="s">
        <v>10</v>
      </c>
      <c r="G8" s="3" t="s">
        <v>10</v>
      </c>
      <c r="H8" s="3" t="s">
        <v>19</v>
      </c>
    </row>
    <row r="9" spans="2:8" ht="12.75">
      <c r="B9" s="3" t="s">
        <v>17</v>
      </c>
      <c r="C9" s="3" t="s">
        <v>2</v>
      </c>
      <c r="D9" s="3" t="s">
        <v>15</v>
      </c>
      <c r="F9" s="3" t="s">
        <v>17</v>
      </c>
      <c r="G9" s="3" t="s">
        <v>2</v>
      </c>
      <c r="H9" s="3" t="s">
        <v>15</v>
      </c>
    </row>
    <row r="11" spans="1:4" ht="12.75">
      <c r="A11" s="1">
        <v>1464</v>
      </c>
      <c r="B11" s="2">
        <v>11.25</v>
      </c>
      <c r="C11" s="2">
        <f>B11/20</f>
        <v>0.5625</v>
      </c>
      <c r="D11" s="2">
        <f>(B11/30)*12</f>
        <v>4.5</v>
      </c>
    </row>
    <row r="12" spans="1:4" ht="12.75">
      <c r="A12" s="1">
        <v>1465</v>
      </c>
      <c r="B12" s="2">
        <v>11.25</v>
      </c>
      <c r="C12" s="2">
        <f>B12/20</f>
        <v>0.5625</v>
      </c>
      <c r="D12" s="2">
        <f>(B12/30)*12</f>
        <v>4.5</v>
      </c>
    </row>
    <row r="14" spans="1:4" ht="12.75">
      <c r="A14" s="1" t="s">
        <v>1</v>
      </c>
      <c r="B14" s="2">
        <f>AVERAGE(B11:B13)</f>
        <v>11.25</v>
      </c>
      <c r="C14" s="2">
        <f>AVERAGE(C11:C13)</f>
        <v>0.5625</v>
      </c>
      <c r="D14" s="2">
        <f>AVERAGE(D11:D13)</f>
        <v>4.5</v>
      </c>
    </row>
    <row r="16" spans="1:4" ht="12.75">
      <c r="A16" s="1">
        <v>1466</v>
      </c>
      <c r="B16" s="2">
        <v>10</v>
      </c>
      <c r="C16" s="2">
        <f>B16/20</f>
        <v>0.5</v>
      </c>
      <c r="D16" s="2">
        <f>(B16/30)*12</f>
        <v>4</v>
      </c>
    </row>
    <row r="17" spans="1:4" ht="12.75">
      <c r="A17" s="1">
        <v>1467</v>
      </c>
      <c r="B17" s="2">
        <v>10</v>
      </c>
      <c r="C17" s="2">
        <f>B17/20</f>
        <v>0.5</v>
      </c>
      <c r="D17" s="2">
        <f>(B17/30)*12</f>
        <v>4</v>
      </c>
    </row>
    <row r="18" spans="1:4" ht="12.75">
      <c r="A18" s="1">
        <v>1468</v>
      </c>
      <c r="B18" s="2">
        <v>11.25</v>
      </c>
      <c r="C18" s="2">
        <f>B18/20</f>
        <v>0.5625</v>
      </c>
      <c r="D18" s="2">
        <f>(B18/30)*12</f>
        <v>4.5</v>
      </c>
    </row>
    <row r="19" spans="1:4" ht="12.75">
      <c r="A19" s="1">
        <v>1469</v>
      </c>
      <c r="B19" s="2">
        <v>11.25</v>
      </c>
      <c r="C19" s="2">
        <f>B19/20</f>
        <v>0.5625</v>
      </c>
      <c r="D19" s="2">
        <f>(B19/30)*12</f>
        <v>4.5</v>
      </c>
    </row>
    <row r="20" spans="1:8" ht="12.75">
      <c r="A20" s="1">
        <v>1470</v>
      </c>
      <c r="B20" s="2">
        <v>10</v>
      </c>
      <c r="C20" s="2">
        <f>B20/20</f>
        <v>0.5</v>
      </c>
      <c r="D20" s="2">
        <f>(B20/30)*12</f>
        <v>4</v>
      </c>
      <c r="F20" s="2">
        <v>35</v>
      </c>
      <c r="G20" s="2">
        <f>F20/20</f>
        <v>1.75</v>
      </c>
      <c r="H20" s="2">
        <f>(F20/30)*12</f>
        <v>14</v>
      </c>
    </row>
    <row r="22" spans="1:8" ht="12.75">
      <c r="A22" s="1" t="s">
        <v>3</v>
      </c>
      <c r="B22" s="2">
        <f>AVERAGE(B16:B21)</f>
        <v>10.5</v>
      </c>
      <c r="C22" s="2">
        <f>AVERAGE(C16:C21)</f>
        <v>0.525</v>
      </c>
      <c r="D22" s="2">
        <f>AVERAGE(D16:D21)</f>
        <v>4.2</v>
      </c>
      <c r="F22" s="2">
        <f>AVERAGE(F16:F21)</f>
        <v>35</v>
      </c>
      <c r="G22" s="2">
        <f>AVERAGE(G16:G21)</f>
        <v>1.75</v>
      </c>
      <c r="H22" s="2">
        <f>AVERAGE(H16:H21)</f>
        <v>14</v>
      </c>
    </row>
    <row r="24" spans="1:8" ht="12.75">
      <c r="A24" s="1">
        <v>1471</v>
      </c>
      <c r="B24" s="2">
        <v>10</v>
      </c>
      <c r="C24" s="2">
        <f>B24/20</f>
        <v>0.5</v>
      </c>
      <c r="D24" s="2">
        <f>(B24/30)*12</f>
        <v>4</v>
      </c>
      <c r="F24" s="2">
        <v>35</v>
      </c>
      <c r="G24" s="2">
        <f>F24/20</f>
        <v>1.75</v>
      </c>
      <c r="H24" s="2">
        <f>(F24/30)*12</f>
        <v>14</v>
      </c>
    </row>
    <row r="25" spans="1:8" ht="12.75">
      <c r="A25" s="1">
        <v>1472</v>
      </c>
      <c r="B25" s="2">
        <v>11.25</v>
      </c>
      <c r="C25" s="2">
        <f>B25/20</f>
        <v>0.5625</v>
      </c>
      <c r="D25" s="2">
        <f>(B25/30)*12</f>
        <v>4.5</v>
      </c>
      <c r="F25" s="2">
        <v>36.25</v>
      </c>
      <c r="G25" s="2">
        <f>F25/20</f>
        <v>1.8125</v>
      </c>
      <c r="H25" s="2">
        <f>(F25/30)*12</f>
        <v>14.5</v>
      </c>
    </row>
    <row r="26" spans="1:8" ht="12.75">
      <c r="A26" s="1">
        <v>1473</v>
      </c>
      <c r="B26" s="2">
        <v>10</v>
      </c>
      <c r="C26" s="2">
        <f>B26/20</f>
        <v>0.5</v>
      </c>
      <c r="D26" s="2">
        <f>(B26/30)*12</f>
        <v>4</v>
      </c>
      <c r="F26" s="2">
        <v>34.22</v>
      </c>
      <c r="G26" s="2">
        <f>F26/20</f>
        <v>1.7109999999999999</v>
      </c>
      <c r="H26" s="2">
        <f>(F26/30)*12</f>
        <v>13.688</v>
      </c>
    </row>
    <row r="27" spans="1:8" ht="12.75">
      <c r="A27" s="1">
        <v>1474</v>
      </c>
      <c r="B27" s="2">
        <v>10</v>
      </c>
      <c r="C27" s="2">
        <f>B27/20</f>
        <v>0.5</v>
      </c>
      <c r="D27" s="2">
        <f>(B27/30)*12</f>
        <v>4</v>
      </c>
      <c r="F27" s="2">
        <v>34.24</v>
      </c>
      <c r="G27" s="2">
        <f>F27/20</f>
        <v>1.7120000000000002</v>
      </c>
      <c r="H27" s="2">
        <f>(F27/30)*12</f>
        <v>13.696</v>
      </c>
    </row>
    <row r="28" spans="1:8" ht="12.75">
      <c r="A28" s="1">
        <v>1475</v>
      </c>
      <c r="B28" s="2">
        <v>10</v>
      </c>
      <c r="C28" s="2">
        <f>B28/20</f>
        <v>0.5</v>
      </c>
      <c r="D28" s="2">
        <f>(B28/30)*12</f>
        <v>4</v>
      </c>
      <c r="F28" s="2">
        <v>33.75</v>
      </c>
      <c r="G28" s="2">
        <f>F28/20</f>
        <v>1.6875</v>
      </c>
      <c r="H28" s="2">
        <f>(F28/30)*12</f>
        <v>13.5</v>
      </c>
    </row>
    <row r="30" spans="1:8" ht="12.75">
      <c r="A30" s="1" t="s">
        <v>4</v>
      </c>
      <c r="B30" s="2">
        <f>AVERAGE(B24:B29)</f>
        <v>10.25</v>
      </c>
      <c r="C30" s="2">
        <f>AVERAGE(C24:C29)</f>
        <v>0.5125</v>
      </c>
      <c r="D30" s="2">
        <f>AVERAGE(D24:D29)</f>
        <v>4.1</v>
      </c>
      <c r="F30" s="2">
        <f>AVERAGE(F24:F29)</f>
        <v>34.692</v>
      </c>
      <c r="G30" s="2">
        <f>AVERAGE(G24:G29)</f>
        <v>1.7346</v>
      </c>
      <c r="H30" s="2">
        <f>AVERAGE(H24:H29)</f>
        <v>13.8768</v>
      </c>
    </row>
    <row r="32" spans="1:8" ht="12.75">
      <c r="A32" s="1">
        <v>1476</v>
      </c>
      <c r="B32" s="2">
        <v>10</v>
      </c>
      <c r="C32" s="2">
        <f>B32/20</f>
        <v>0.5</v>
      </c>
      <c r="D32" s="2">
        <f>(B32/30)*12</f>
        <v>4</v>
      </c>
      <c r="F32" s="2">
        <v>35</v>
      </c>
      <c r="G32" s="2">
        <f>F32/20</f>
        <v>1.75</v>
      </c>
      <c r="H32" s="2">
        <f>(F32/30)*12</f>
        <v>14</v>
      </c>
    </row>
    <row r="33" spans="1:8" ht="12.75">
      <c r="A33" s="1">
        <v>1477</v>
      </c>
      <c r="B33" s="2">
        <v>10</v>
      </c>
      <c r="C33" s="2">
        <f>B33/20</f>
        <v>0.5</v>
      </c>
      <c r="D33" s="2">
        <f>(B33/30)*12</f>
        <v>4</v>
      </c>
      <c r="F33" s="2">
        <v>33.14</v>
      </c>
      <c r="G33" s="2">
        <f>F33/20</f>
        <v>1.657</v>
      </c>
      <c r="H33" s="2">
        <f>(F33/30)*12</f>
        <v>13.256</v>
      </c>
    </row>
    <row r="34" spans="1:8" ht="12.75">
      <c r="A34" s="1">
        <v>1478</v>
      </c>
      <c r="B34" s="2">
        <v>10.42</v>
      </c>
      <c r="C34" s="2">
        <f>B34/20</f>
        <v>0.521</v>
      </c>
      <c r="D34" s="2">
        <f>(B34/30)*12</f>
        <v>4.168</v>
      </c>
      <c r="F34" s="2">
        <v>36.88</v>
      </c>
      <c r="G34" s="2">
        <f>F34/20</f>
        <v>1.844</v>
      </c>
      <c r="H34" s="2">
        <f>(F34/30)*12</f>
        <v>14.752</v>
      </c>
    </row>
    <row r="35" spans="1:8" ht="12.75">
      <c r="A35" s="1">
        <v>1479</v>
      </c>
      <c r="B35" s="2">
        <v>10.63</v>
      </c>
      <c r="C35" s="2">
        <f>B35/20</f>
        <v>0.5315000000000001</v>
      </c>
      <c r="D35" s="2">
        <f>(B35/30)*12</f>
        <v>4.252</v>
      </c>
      <c r="F35" s="2">
        <v>37.41</v>
      </c>
      <c r="G35" s="2">
        <f>F35/20</f>
        <v>1.8704999999999998</v>
      </c>
      <c r="H35" s="2">
        <f>(F35/30)*12</f>
        <v>14.963999999999999</v>
      </c>
    </row>
    <row r="36" spans="1:8" ht="12.75">
      <c r="A36" s="1">
        <v>1480</v>
      </c>
      <c r="B36" s="2">
        <v>11.25</v>
      </c>
      <c r="C36" s="2">
        <f>B36/20</f>
        <v>0.5625</v>
      </c>
      <c r="D36" s="2">
        <f>(B36/30)*12</f>
        <v>4.5</v>
      </c>
      <c r="F36" s="2">
        <v>38.38</v>
      </c>
      <c r="G36" s="2">
        <f>F36/20</f>
        <v>1.919</v>
      </c>
      <c r="H36" s="2">
        <f>(F36/30)*12</f>
        <v>15.352</v>
      </c>
    </row>
    <row r="38" spans="1:8" ht="12.75">
      <c r="A38" s="1" t="s">
        <v>5</v>
      </c>
      <c r="B38" s="2">
        <f>AVERAGE(B32:B37)</f>
        <v>10.46</v>
      </c>
      <c r="C38" s="2">
        <f>AVERAGE(C32:C37)</f>
        <v>0.523</v>
      </c>
      <c r="D38" s="2">
        <f>AVERAGE(D32:D37)</f>
        <v>4.183999999999999</v>
      </c>
      <c r="F38" s="2">
        <f>AVERAGE(F32:F37)</f>
        <v>36.162</v>
      </c>
      <c r="G38" s="2">
        <f>AVERAGE(G32:G37)</f>
        <v>1.8081</v>
      </c>
      <c r="H38" s="2">
        <f>AVERAGE(H32:H37)</f>
        <v>14.4648</v>
      </c>
    </row>
    <row r="40" spans="1:8" ht="12.75">
      <c r="A40" s="1">
        <v>1481</v>
      </c>
      <c r="B40" s="2">
        <v>11.25</v>
      </c>
      <c r="C40" s="2">
        <f>B40/20</f>
        <v>0.5625</v>
      </c>
      <c r="D40" s="2">
        <f>(B40/30)*12</f>
        <v>4.5</v>
      </c>
      <c r="F40" s="2">
        <v>34.19</v>
      </c>
      <c r="G40" s="2">
        <f>F40/20</f>
        <v>1.7094999999999998</v>
      </c>
      <c r="H40" s="2">
        <f>(F40/30)*12</f>
        <v>13.675999999999998</v>
      </c>
    </row>
    <row r="41" spans="1:8" ht="12.75">
      <c r="A41" s="1">
        <v>1482</v>
      </c>
      <c r="B41" s="2">
        <v>15.94</v>
      </c>
      <c r="C41" s="2">
        <f>B41/20</f>
        <v>0.7969999999999999</v>
      </c>
      <c r="D41" s="2">
        <f>(B41/30)*12</f>
        <v>6.3759999999999994</v>
      </c>
      <c r="F41" s="2">
        <v>35.66</v>
      </c>
      <c r="G41" s="2">
        <f>F41/20</f>
        <v>1.783</v>
      </c>
      <c r="H41" s="2">
        <f>(F41/30)*12</f>
        <v>14.264</v>
      </c>
    </row>
    <row r="42" spans="1:8" ht="12.75">
      <c r="A42" s="1">
        <v>1483</v>
      </c>
      <c r="B42" s="2">
        <v>18.12</v>
      </c>
      <c r="C42" s="2">
        <f>B42/20</f>
        <v>0.906</v>
      </c>
      <c r="D42" s="2">
        <f>(B42/30)*12</f>
        <v>7.247999999999999</v>
      </c>
      <c r="F42" s="2">
        <v>50</v>
      </c>
      <c r="G42" s="2">
        <f>F42/20</f>
        <v>2.5</v>
      </c>
      <c r="H42" s="2">
        <f>(F42/30)*12</f>
        <v>20</v>
      </c>
    </row>
    <row r="43" spans="1:8" ht="12.75">
      <c r="A43" s="1">
        <v>1484</v>
      </c>
      <c r="B43" s="2">
        <v>20.63</v>
      </c>
      <c r="C43" s="2">
        <f>B43/20</f>
        <v>1.0314999999999999</v>
      </c>
      <c r="D43" s="2">
        <f>(B43/30)*12</f>
        <v>8.251999999999999</v>
      </c>
      <c r="F43" s="2">
        <v>45.83</v>
      </c>
      <c r="G43" s="2">
        <f>F43/20</f>
        <v>2.2915</v>
      </c>
      <c r="H43" s="2">
        <f>(F43/30)*12</f>
        <v>18.331999999999997</v>
      </c>
    </row>
    <row r="44" spans="1:8" ht="12.75">
      <c r="A44" s="1">
        <v>1485</v>
      </c>
      <c r="B44" s="2">
        <v>22.5</v>
      </c>
      <c r="C44" s="2">
        <f>B44/20</f>
        <v>1.125</v>
      </c>
      <c r="D44" s="2">
        <f>(B44/30)*12</f>
        <v>9</v>
      </c>
      <c r="F44" s="2">
        <v>45.41</v>
      </c>
      <c r="G44" s="2">
        <f>F44/20</f>
        <v>2.2704999999999997</v>
      </c>
      <c r="H44" s="2">
        <f>(F44/30)*12</f>
        <v>18.163999999999998</v>
      </c>
    </row>
    <row r="46" spans="1:8" ht="12.75">
      <c r="A46" s="1" t="s">
        <v>6</v>
      </c>
      <c r="B46" s="2">
        <f>AVERAGE(B40:B45)</f>
        <v>17.688</v>
      </c>
      <c r="C46" s="2">
        <f>AVERAGE(C40:C45)</f>
        <v>0.8844</v>
      </c>
      <c r="D46" s="2">
        <f>AVERAGE(D40:D45)</f>
        <v>7.0752</v>
      </c>
      <c r="F46" s="2">
        <f>AVERAGE(F40:F45)</f>
        <v>42.218</v>
      </c>
      <c r="G46" s="2">
        <f>AVERAGE(G40:G45)</f>
        <v>2.1109</v>
      </c>
      <c r="H46" s="2">
        <f>AVERAGE(H40:H45)</f>
        <v>16.8872</v>
      </c>
    </row>
    <row r="48" spans="1:8" ht="12.75">
      <c r="A48" s="1">
        <v>1486</v>
      </c>
      <c r="B48" s="2">
        <v>22.5</v>
      </c>
      <c r="C48" s="2">
        <f>B48/20</f>
        <v>1.125</v>
      </c>
      <c r="D48" s="2">
        <f>(B48/30)*12</f>
        <v>9</v>
      </c>
      <c r="F48" s="2">
        <v>62</v>
      </c>
      <c r="G48" s="2">
        <f>F48/20</f>
        <v>3.1</v>
      </c>
      <c r="H48" s="2">
        <f>(F48/30)*12</f>
        <v>24.800000000000004</v>
      </c>
    </row>
    <row r="49" spans="1:8" ht="12.75">
      <c r="A49" s="1">
        <v>1487</v>
      </c>
      <c r="B49" s="2">
        <v>22.5</v>
      </c>
      <c r="C49" s="2">
        <f>B49/20</f>
        <v>1.125</v>
      </c>
      <c r="D49" s="2">
        <f>(B49/30)*12</f>
        <v>9</v>
      </c>
      <c r="F49" s="2">
        <v>62.5</v>
      </c>
      <c r="G49" s="2">
        <f>F49/20</f>
        <v>3.125</v>
      </c>
      <c r="H49" s="2">
        <f>(F49/30)*12</f>
        <v>25</v>
      </c>
    </row>
    <row r="50" spans="1:8" ht="12.75">
      <c r="A50" s="1">
        <v>1488</v>
      </c>
      <c r="B50" s="2">
        <v>25.86</v>
      </c>
      <c r="C50" s="2">
        <f>B50/20</f>
        <v>1.293</v>
      </c>
      <c r="D50" s="2">
        <f>(B50/30)*12</f>
        <v>10.344</v>
      </c>
      <c r="F50" s="2">
        <v>65</v>
      </c>
      <c r="G50" s="2">
        <f>F50/20</f>
        <v>3.25</v>
      </c>
      <c r="H50" s="2">
        <f>(F50/30)*12</f>
        <v>26</v>
      </c>
    </row>
    <row r="51" spans="1:8" ht="12.75">
      <c r="A51" s="1">
        <v>1489</v>
      </c>
      <c r="B51" s="2">
        <v>54.42</v>
      </c>
      <c r="C51" s="2">
        <f>B51/20</f>
        <v>2.721</v>
      </c>
      <c r="D51" s="2">
        <f>(B51/30)*12</f>
        <v>21.768</v>
      </c>
      <c r="F51" s="2">
        <v>60</v>
      </c>
      <c r="G51" s="2">
        <f>F51/20</f>
        <v>3</v>
      </c>
      <c r="H51" s="2">
        <f>(F51/30)*12</f>
        <v>24</v>
      </c>
    </row>
    <row r="52" spans="1:8" ht="12.75">
      <c r="A52" s="1">
        <v>1490</v>
      </c>
      <c r="F52" s="2">
        <v>68.75</v>
      </c>
      <c r="G52" s="2">
        <f>F52/20</f>
        <v>3.4375</v>
      </c>
      <c r="H52" s="2">
        <f>(F52/30)*12</f>
        <v>27.5</v>
      </c>
    </row>
    <row r="54" spans="1:8" ht="12.75">
      <c r="A54" s="1" t="s">
        <v>7</v>
      </c>
      <c r="B54" s="2">
        <f>AVERAGE(B48:B53)</f>
        <v>31.32</v>
      </c>
      <c r="C54" s="2">
        <f>AVERAGE(C48:C53)</f>
        <v>1.566</v>
      </c>
      <c r="D54" s="2">
        <f>AVERAGE(D48:D53)</f>
        <v>12.528</v>
      </c>
      <c r="F54" s="2">
        <f>AVERAGE(F48:F53)</f>
        <v>63.65</v>
      </c>
      <c r="G54" s="2">
        <f>AVERAGE(G48:G53)</f>
        <v>3.1825</v>
      </c>
      <c r="H54" s="2">
        <f>AVERAGE(H48:H53)</f>
        <v>25.46</v>
      </c>
    </row>
    <row r="56" spans="1:8" ht="12.75">
      <c r="A56" s="1">
        <v>1491</v>
      </c>
      <c r="B56" s="2">
        <v>21.25</v>
      </c>
      <c r="C56" s="2">
        <f>B56/20</f>
        <v>1.0625</v>
      </c>
      <c r="D56" s="2">
        <f>(B56/30)*12</f>
        <v>8.5</v>
      </c>
      <c r="F56" s="2">
        <v>70</v>
      </c>
      <c r="G56" s="2">
        <f>F56/20</f>
        <v>3.5</v>
      </c>
      <c r="H56" s="2">
        <f>(F56/30)*12</f>
        <v>28</v>
      </c>
    </row>
    <row r="57" spans="1:8" ht="12.75">
      <c r="A57" s="1">
        <v>1492</v>
      </c>
      <c r="B57" s="2">
        <v>23.75</v>
      </c>
      <c r="C57" s="2">
        <f>B57/20</f>
        <v>1.1875</v>
      </c>
      <c r="D57" s="2">
        <f>(B57/30)*12</f>
        <v>9.5</v>
      </c>
      <c r="F57" s="2">
        <v>50</v>
      </c>
      <c r="G57" s="2">
        <f>F57/20</f>
        <v>2.5</v>
      </c>
      <c r="H57" s="2">
        <f>(F57/30)*12</f>
        <v>20</v>
      </c>
    </row>
    <row r="58" spans="1:8" ht="12.75">
      <c r="A58" s="1">
        <v>1493</v>
      </c>
      <c r="B58" s="2">
        <v>21.25</v>
      </c>
      <c r="C58" s="2">
        <f>B58/20</f>
        <v>1.0625</v>
      </c>
      <c r="D58" s="2">
        <f>(B58/30)*12</f>
        <v>8.5</v>
      </c>
      <c r="F58" s="2">
        <v>50</v>
      </c>
      <c r="G58" s="2">
        <f>F58/20</f>
        <v>2.5</v>
      </c>
      <c r="H58" s="2">
        <f>(F58/30)*12</f>
        <v>20</v>
      </c>
    </row>
    <row r="59" spans="1:8" ht="12.75">
      <c r="A59" s="1">
        <v>1494</v>
      </c>
      <c r="B59" s="2">
        <v>21.88</v>
      </c>
      <c r="C59" s="2">
        <f>B59/20</f>
        <v>1.0939999999999999</v>
      </c>
      <c r="D59" s="2">
        <f>(B59/30)*12</f>
        <v>8.751999999999999</v>
      </c>
      <c r="F59" s="2">
        <v>50.42</v>
      </c>
      <c r="G59" s="2">
        <f>F59/20</f>
        <v>2.521</v>
      </c>
      <c r="H59" s="2">
        <f>(F59/30)*12</f>
        <v>20.168</v>
      </c>
    </row>
    <row r="60" spans="1:8" ht="12.75">
      <c r="A60" s="1">
        <v>1495</v>
      </c>
      <c r="B60" s="2">
        <v>21.04</v>
      </c>
      <c r="C60" s="2">
        <f>B60/20</f>
        <v>1.052</v>
      </c>
      <c r="D60" s="2">
        <f>(B60/30)*12</f>
        <v>8.415999999999999</v>
      </c>
      <c r="F60" s="2">
        <v>56.26</v>
      </c>
      <c r="G60" s="2">
        <f>F60/20</f>
        <v>2.8129999999999997</v>
      </c>
      <c r="H60" s="2">
        <f>(F60/30)*12</f>
        <v>22.503999999999998</v>
      </c>
    </row>
    <row r="62" spans="1:8" ht="12.75">
      <c r="A62" s="1" t="s">
        <v>8</v>
      </c>
      <c r="B62" s="2">
        <f>AVERAGE(B56:B61)</f>
        <v>21.833999999999996</v>
      </c>
      <c r="C62" s="2">
        <f>AVERAGE(C56:C61)</f>
        <v>1.0917</v>
      </c>
      <c r="D62" s="2">
        <f>AVERAGE(D56:D61)</f>
        <v>8.7336</v>
      </c>
      <c r="F62" s="2">
        <f>AVERAGE(F56:F61)</f>
        <v>55.336</v>
      </c>
      <c r="G62" s="2">
        <f>AVERAGE(G56:G61)</f>
        <v>2.7668</v>
      </c>
      <c r="H62" s="2">
        <f>AVERAGE(H56:H61)</f>
        <v>22.1344</v>
      </c>
    </row>
    <row r="64" spans="1:8" ht="12.75">
      <c r="A64" s="1">
        <v>1496</v>
      </c>
      <c r="B64" s="2">
        <v>21.25</v>
      </c>
      <c r="C64" s="2">
        <f>B64/20</f>
        <v>1.0625</v>
      </c>
      <c r="D64" s="2">
        <f>(B64/30)*12</f>
        <v>8.5</v>
      </c>
      <c r="F64" s="2">
        <v>52.67</v>
      </c>
      <c r="G64" s="2">
        <f>F64/20</f>
        <v>2.6335</v>
      </c>
      <c r="H64" s="2">
        <f>(F64/30)*12</f>
        <v>21.068</v>
      </c>
    </row>
    <row r="65" ht="12.75">
      <c r="A65" s="1">
        <v>1497</v>
      </c>
    </row>
    <row r="66" ht="12.75">
      <c r="A66" s="1">
        <v>1498</v>
      </c>
    </row>
    <row r="67" ht="12.75">
      <c r="A67" s="1">
        <v>1499</v>
      </c>
    </row>
    <row r="68" ht="12.75">
      <c r="A68" s="1">
        <v>1500</v>
      </c>
    </row>
    <row r="70" spans="1:8" ht="12.75">
      <c r="A70" s="1" t="s">
        <v>9</v>
      </c>
      <c r="B70" s="2">
        <f>AVERAGE(B64:B69)</f>
        <v>21.25</v>
      </c>
      <c r="C70" s="2">
        <f>AVERAGE(C64:C69)</f>
        <v>1.0625</v>
      </c>
      <c r="D70" s="2">
        <f>AVERAGE(D64:D69)</f>
        <v>8.5</v>
      </c>
      <c r="F70" s="2">
        <f>AVERAGE(F64:F69)</f>
        <v>52.67</v>
      </c>
      <c r="G70" s="2">
        <f>AVERAGE(G64:G69)</f>
        <v>2.6335</v>
      </c>
      <c r="H70" s="2">
        <f>AVERAGE(H64:H69)</f>
        <v>21.068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29"/>
  <sheetViews>
    <sheetView zoomScale="90" zoomScaleNormal="90" zoomScalePageLayoutView="0" workbookViewId="0" topLeftCell="A1">
      <pane xSplit="1" ySplit="14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5" sqref="B15"/>
    </sheetView>
  </sheetViews>
  <sheetFormatPr defaultColWidth="9.140625" defaultRowHeight="12.75"/>
  <cols>
    <col min="2" max="2" width="11.421875" style="0" customWidth="1"/>
    <col min="3" max="3" width="7.7109375" style="0" customWidth="1"/>
    <col min="4" max="4" width="10.28125" style="0" customWidth="1"/>
    <col min="6" max="6" width="11.421875" style="0" customWidth="1"/>
    <col min="7" max="7" width="7.7109375" style="0" customWidth="1"/>
    <col min="8" max="8" width="10.28125" style="0" customWidth="1"/>
  </cols>
  <sheetData>
    <row r="1" spans="1:8" ht="12.75">
      <c r="A1" s="1"/>
      <c r="B1" s="2"/>
      <c r="C1" s="3" t="s">
        <v>21</v>
      </c>
      <c r="D1" s="3"/>
      <c r="E1" s="2"/>
      <c r="F1" s="2"/>
      <c r="G1" s="2"/>
      <c r="H1" s="2"/>
    </row>
    <row r="2" spans="1:8" ht="12.75">
      <c r="A2" s="1"/>
      <c r="B2" s="2"/>
      <c r="C2" s="3" t="s">
        <v>14</v>
      </c>
      <c r="D2" s="3"/>
      <c r="E2" s="2"/>
      <c r="F2" s="2"/>
      <c r="G2" s="2"/>
      <c r="H2" s="2"/>
    </row>
    <row r="3" spans="1:8" ht="12.75">
      <c r="A3" s="1"/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3" t="s">
        <v>0</v>
      </c>
      <c r="D4" s="2"/>
      <c r="E4" s="2"/>
      <c r="F4" s="2"/>
      <c r="G4" s="2"/>
      <c r="H4" s="2"/>
    </row>
    <row r="5" spans="1:8" ht="12.75">
      <c r="A5" s="1"/>
      <c r="B5" s="2"/>
      <c r="C5" s="2"/>
      <c r="D5" s="2"/>
      <c r="E5" s="2"/>
      <c r="F5" s="2"/>
      <c r="G5" s="2"/>
      <c r="H5" s="2"/>
    </row>
    <row r="6" spans="1:8" ht="12.75">
      <c r="A6" s="1"/>
      <c r="B6" s="2"/>
      <c r="C6" s="3" t="s">
        <v>16</v>
      </c>
      <c r="D6" s="2"/>
      <c r="E6" s="2"/>
      <c r="F6" s="2"/>
      <c r="G6" s="2"/>
      <c r="H6" s="2"/>
    </row>
    <row r="7" spans="1:8" ht="12.75">
      <c r="A7" s="1"/>
      <c r="B7" s="2"/>
      <c r="C7" s="2"/>
      <c r="D7" s="2"/>
      <c r="E7" s="2"/>
      <c r="F7" s="2"/>
      <c r="G7" s="2"/>
      <c r="H7" s="2"/>
    </row>
    <row r="8" spans="1:8" ht="12.75">
      <c r="A8" s="1"/>
      <c r="B8" s="3" t="s">
        <v>13</v>
      </c>
      <c r="C8" s="2"/>
      <c r="D8" s="2"/>
      <c r="E8" s="2"/>
      <c r="F8" s="3" t="s">
        <v>11</v>
      </c>
      <c r="G8" s="2"/>
      <c r="H8" s="2"/>
    </row>
    <row r="9" spans="1:8" ht="12.75">
      <c r="A9" s="1"/>
      <c r="B9" s="3"/>
      <c r="C9" s="2"/>
      <c r="D9" s="2"/>
      <c r="E9" s="2"/>
      <c r="F9" s="3" t="s">
        <v>18</v>
      </c>
      <c r="G9" s="2"/>
      <c r="H9" s="2"/>
    </row>
    <row r="10" spans="1:8" ht="12.75">
      <c r="A10" s="1"/>
      <c r="B10" s="3"/>
      <c r="C10" s="2"/>
      <c r="D10" s="2"/>
      <c r="E10" s="2"/>
      <c r="F10" s="3"/>
      <c r="G10" s="2"/>
      <c r="H10" s="2"/>
    </row>
    <row r="11" spans="1:8" ht="12.75">
      <c r="A11" s="1" t="s">
        <v>22</v>
      </c>
      <c r="B11" s="3" t="s">
        <v>20</v>
      </c>
      <c r="C11" s="3" t="s">
        <v>20</v>
      </c>
      <c r="D11" s="3" t="s">
        <v>20</v>
      </c>
      <c r="E11" s="2"/>
      <c r="F11" s="3" t="s">
        <v>20</v>
      </c>
      <c r="G11" s="3" t="s">
        <v>20</v>
      </c>
      <c r="H11" s="3" t="s">
        <v>20</v>
      </c>
    </row>
    <row r="12" spans="1:8" ht="12.75">
      <c r="A12" s="1"/>
      <c r="B12" s="3" t="s">
        <v>10</v>
      </c>
      <c r="C12" s="3" t="s">
        <v>10</v>
      </c>
      <c r="D12" s="3" t="s">
        <v>19</v>
      </c>
      <c r="E12" s="2"/>
      <c r="F12" s="3" t="s">
        <v>10</v>
      </c>
      <c r="G12" s="3" t="s">
        <v>10</v>
      </c>
      <c r="H12" s="3" t="s">
        <v>19</v>
      </c>
    </row>
    <row r="13" spans="1:8" ht="12.75">
      <c r="A13" s="1"/>
      <c r="B13" s="3" t="s">
        <v>17</v>
      </c>
      <c r="C13" s="3" t="s">
        <v>2</v>
      </c>
      <c r="D13" s="3" t="s">
        <v>15</v>
      </c>
      <c r="E13" s="2"/>
      <c r="F13" s="3" t="s">
        <v>17</v>
      </c>
      <c r="G13" s="3" t="s">
        <v>2</v>
      </c>
      <c r="H13" s="3" t="s">
        <v>15</v>
      </c>
    </row>
    <row r="14" spans="1:8" ht="12.75">
      <c r="A14" s="1"/>
      <c r="B14" s="2"/>
      <c r="C14" s="2"/>
      <c r="D14" s="2"/>
      <c r="E14" s="2"/>
      <c r="F14" s="2"/>
      <c r="G14" s="2"/>
      <c r="H14" s="2"/>
    </row>
    <row r="15" spans="1:8" ht="12.75">
      <c r="A15" s="1" t="s">
        <v>1</v>
      </c>
      <c r="B15" s="2">
        <v>11.25</v>
      </c>
      <c r="C15" s="2">
        <v>0.5625</v>
      </c>
      <c r="D15" s="2">
        <v>4.5</v>
      </c>
      <c r="E15" s="2"/>
      <c r="F15" s="2"/>
      <c r="G15" s="2"/>
      <c r="H15" s="2"/>
    </row>
    <row r="16" spans="1:8" ht="12.75">
      <c r="A16" s="1"/>
      <c r="B16" s="2"/>
      <c r="C16" s="2"/>
      <c r="D16" s="2"/>
      <c r="E16" s="2"/>
      <c r="F16" s="2"/>
      <c r="G16" s="2"/>
      <c r="H16" s="2"/>
    </row>
    <row r="17" spans="1:8" ht="12.75">
      <c r="A17" s="1" t="s">
        <v>3</v>
      </c>
      <c r="B17" s="2">
        <v>10.5</v>
      </c>
      <c r="C17" s="2">
        <v>0.525</v>
      </c>
      <c r="D17" s="2">
        <v>4.2</v>
      </c>
      <c r="E17" s="2"/>
      <c r="F17" s="2">
        <v>35</v>
      </c>
      <c r="G17" s="2">
        <v>1.75</v>
      </c>
      <c r="H17" s="2">
        <v>14</v>
      </c>
    </row>
    <row r="18" spans="1:8" ht="12.75">
      <c r="A18" s="1"/>
      <c r="B18" s="2"/>
      <c r="C18" s="2"/>
      <c r="D18" s="2"/>
      <c r="E18" s="2"/>
      <c r="F18" s="2"/>
      <c r="G18" s="2"/>
      <c r="H18" s="2"/>
    </row>
    <row r="19" spans="1:8" ht="12.75">
      <c r="A19" s="1" t="s">
        <v>4</v>
      </c>
      <c r="B19" s="2">
        <v>10.25</v>
      </c>
      <c r="C19" s="2">
        <v>0.5125</v>
      </c>
      <c r="D19" s="2">
        <v>4.1</v>
      </c>
      <c r="E19" s="2"/>
      <c r="F19" s="2">
        <v>34.692</v>
      </c>
      <c r="G19" s="2">
        <v>1.7346</v>
      </c>
      <c r="H19" s="2">
        <v>13.8768</v>
      </c>
    </row>
    <row r="20" spans="1:8" ht="12.75">
      <c r="A20" s="1"/>
      <c r="B20" s="2"/>
      <c r="C20" s="2"/>
      <c r="D20" s="2"/>
      <c r="E20" s="2"/>
      <c r="F20" s="2"/>
      <c r="G20" s="2"/>
      <c r="H20" s="2"/>
    </row>
    <row r="21" spans="1:8" ht="12.75">
      <c r="A21" s="1" t="s">
        <v>5</v>
      </c>
      <c r="B21" s="2">
        <v>10.46</v>
      </c>
      <c r="C21" s="2">
        <v>0.523</v>
      </c>
      <c r="D21" s="2">
        <v>4.183999999999999</v>
      </c>
      <c r="E21" s="2"/>
      <c r="F21" s="2">
        <v>36.162</v>
      </c>
      <c r="G21" s="2">
        <v>1.8081</v>
      </c>
      <c r="H21" s="2">
        <v>14.4648</v>
      </c>
    </row>
    <row r="22" spans="1:8" ht="12.75">
      <c r="A22" s="1"/>
      <c r="B22" s="2"/>
      <c r="C22" s="2"/>
      <c r="D22" s="2"/>
      <c r="E22" s="2"/>
      <c r="F22" s="2"/>
      <c r="G22" s="2"/>
      <c r="H22" s="2"/>
    </row>
    <row r="23" spans="1:8" ht="12.75">
      <c r="A23" s="1" t="s">
        <v>6</v>
      </c>
      <c r="B23" s="2">
        <v>17.688</v>
      </c>
      <c r="C23" s="2">
        <v>0.8844</v>
      </c>
      <c r="D23" s="2">
        <v>7.0752</v>
      </c>
      <c r="E23" s="2"/>
      <c r="F23" s="2">
        <v>42.218</v>
      </c>
      <c r="G23" s="2">
        <v>2.1109</v>
      </c>
      <c r="H23" s="2">
        <v>16.8872</v>
      </c>
    </row>
    <row r="24" spans="1:8" ht="12.75">
      <c r="A24" s="1"/>
      <c r="B24" s="2"/>
      <c r="C24" s="2"/>
      <c r="D24" s="2"/>
      <c r="E24" s="2"/>
      <c r="F24" s="2"/>
      <c r="G24" s="2"/>
      <c r="H24" s="2"/>
    </row>
    <row r="25" spans="1:8" ht="12.75">
      <c r="A25" s="1" t="s">
        <v>7</v>
      </c>
      <c r="B25" s="2">
        <v>31.32</v>
      </c>
      <c r="C25" s="2">
        <v>1.566</v>
      </c>
      <c r="D25" s="2">
        <v>12.528</v>
      </c>
      <c r="E25" s="2"/>
      <c r="F25" s="2">
        <v>63.65</v>
      </c>
      <c r="G25" s="2">
        <v>3.1825</v>
      </c>
      <c r="H25" s="2">
        <v>25.46</v>
      </c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1" t="s">
        <v>8</v>
      </c>
      <c r="B27" s="2">
        <v>21.833999999999996</v>
      </c>
      <c r="C27" s="2">
        <v>1.0917</v>
      </c>
      <c r="D27" s="2">
        <v>8.7336</v>
      </c>
      <c r="E27" s="2"/>
      <c r="F27" s="2">
        <v>55.336</v>
      </c>
      <c r="G27" s="2">
        <v>2.7668</v>
      </c>
      <c r="H27" s="2">
        <v>22.1344</v>
      </c>
    </row>
    <row r="28" spans="1:8" ht="12.75">
      <c r="A28" s="1"/>
      <c r="B28" s="2"/>
      <c r="C28" s="2"/>
      <c r="D28" s="2"/>
      <c r="E28" s="2"/>
      <c r="F28" s="2"/>
      <c r="G28" s="2"/>
      <c r="H28" s="2"/>
    </row>
    <row r="29" spans="1:8" ht="12.75">
      <c r="A29" s="1" t="s">
        <v>9</v>
      </c>
      <c r="B29" s="2">
        <v>21.25</v>
      </c>
      <c r="C29" s="2">
        <v>1.0625</v>
      </c>
      <c r="D29" s="2">
        <v>8.5</v>
      </c>
      <c r="E29" s="2"/>
      <c r="F29" s="2">
        <v>52.67</v>
      </c>
      <c r="G29" s="2">
        <v>2.6335</v>
      </c>
      <c r="H29" s="2">
        <v>21.068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modified xsi:type="dcterms:W3CDTF">2008-07-24T21:53:23Z</dcterms:modified>
  <cp:category/>
  <cp:version/>
  <cp:contentType/>
  <cp:contentStatus/>
</cp:coreProperties>
</file>